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eekly rota" sheetId="1" state="visible" r:id="rId1"/>
    <sheet name="Daily cover" sheetId="2" state="visible" r:id="rId2"/>
    <sheet name="How to u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hh:mm"/>
  </numFmts>
  <fonts count="6">
    <font>
      <name val="Calibri"/>
      <family val="2"/>
      <color theme="1"/>
      <sz val="11"/>
      <scheme val="minor"/>
    </font>
    <font>
      <b val="1"/>
      <color rgb="001F3B36"/>
      <sz val="16"/>
    </font>
    <font>
      <b val="1"/>
    </font>
    <font>
      <i val="1"/>
      <color rgb="0061726D"/>
      <sz val="9"/>
    </font>
    <font>
      <b val="1"/>
      <color rgb="00FFFFFF"/>
    </font>
    <font>
      <b val="1"/>
      <color rgb="001F3B36"/>
      <sz val="14"/>
    </font>
  </fonts>
  <fills count="4">
    <fill>
      <patternFill/>
    </fill>
    <fill>
      <patternFill patternType="gray125"/>
    </fill>
    <fill>
      <patternFill patternType="solid">
        <fgColor rgb="001F3B36"/>
      </patternFill>
    </fill>
    <fill>
      <patternFill patternType="solid">
        <fgColor rgb="00F3F6F5"/>
      </patternFill>
    </fill>
  </fills>
  <borders count="2">
    <border>
      <left/>
      <right/>
      <top/>
      <bottom/>
      <diagonal/>
    </border>
    <border>
      <left style="thin">
        <color rgb="00C9D4D0"/>
      </left>
      <right style="thin">
        <color rgb="00C9D4D0"/>
      </right>
      <top style="thin">
        <color rgb="00C9D4D0"/>
      </top>
      <bottom style="thin">
        <color rgb="00C9D4D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1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2" fontId="0" fillId="0" borderId="1" pivotButton="0" quotePrefix="0" xfId="0"/>
    <xf numFmtId="164" fontId="0" fillId="0" borderId="1" applyAlignment="1" pivotButton="0" quotePrefix="0" xfId="0">
      <alignment horizontal="center" vertical="center"/>
    </xf>
    <xf numFmtId="4" fontId="0" fillId="0" borderId="1" pivotButton="0" quotePrefix="0" xfId="0"/>
    <xf numFmtId="0" fontId="2" fillId="3" borderId="1" pivotButton="0" quotePrefix="0" xfId="0"/>
    <xf numFmtId="0" fontId="0" fillId="3" borderId="1" pivotButton="0" quotePrefix="0" xfId="0"/>
    <xf numFmtId="2" fontId="2" fillId="3" borderId="1" pivotButton="0" quotePrefix="0" xfId="0"/>
    <xf numFmtId="4" fontId="2" fillId="3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"/>
  <sheetViews>
    <sheetView showGridLines="0" workbookViewId="0">
      <pane xSplit="3" ySplit="4" topLeftCell="D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2" customWidth="1" min="1" max="1"/>
    <col width="16" customWidth="1" min="2" max="2"/>
    <col width="12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3" customWidth="1" min="18" max="18"/>
    <col width="15" customWidth="1" min="19" max="19"/>
  </cols>
  <sheetData>
    <row r="1">
      <c r="A1" s="1" t="inlineStr">
        <is>
          <t>Weekly staff rota</t>
        </is>
      </c>
    </row>
    <row r="2">
      <c r="A2" s="2" t="inlineStr">
        <is>
          <t>Week commencing:</t>
        </is>
      </c>
      <c r="B2" s="3" t="inlineStr"/>
      <c r="D2" s="4" t="inlineStr">
        <is>
          <t>Enter start and finish as 24h times, e.g. 17:00. Hours and cost calculate themselves.</t>
        </is>
      </c>
    </row>
    <row r="4" ht="30" customHeight="1">
      <c r="A4" s="5" t="inlineStr">
        <is>
          <t>Name</t>
        </is>
      </c>
      <c r="B4" s="5" t="inlineStr">
        <is>
          <t>Role</t>
        </is>
      </c>
      <c r="C4" s="5" t="inlineStr">
        <is>
          <t>Rate/hr (£)</t>
        </is>
      </c>
      <c r="D4" s="5" t="inlineStr">
        <is>
          <t>Monday start</t>
        </is>
      </c>
      <c r="E4" s="5" t="inlineStr">
        <is>
          <t>Monday finish</t>
        </is>
      </c>
      <c r="F4" s="5" t="inlineStr">
        <is>
          <t>Tuesday start</t>
        </is>
      </c>
      <c r="G4" s="5" t="inlineStr">
        <is>
          <t>Tuesday finish</t>
        </is>
      </c>
      <c r="H4" s="5" t="inlineStr">
        <is>
          <t>Wednesday start</t>
        </is>
      </c>
      <c r="I4" s="5" t="inlineStr">
        <is>
          <t>Wednesday finish</t>
        </is>
      </c>
      <c r="J4" s="5" t="inlineStr">
        <is>
          <t>Thursday start</t>
        </is>
      </c>
      <c r="K4" s="5" t="inlineStr">
        <is>
          <t>Thursday finish</t>
        </is>
      </c>
      <c r="L4" s="5" t="inlineStr">
        <is>
          <t>Friday start</t>
        </is>
      </c>
      <c r="M4" s="5" t="inlineStr">
        <is>
          <t>Friday finish</t>
        </is>
      </c>
      <c r="N4" s="5" t="inlineStr">
        <is>
          <t>Saturday start</t>
        </is>
      </c>
      <c r="O4" s="5" t="inlineStr">
        <is>
          <t>Saturday finish</t>
        </is>
      </c>
      <c r="P4" s="5" t="inlineStr">
        <is>
          <t>Sunday start</t>
        </is>
      </c>
      <c r="Q4" s="5" t="inlineStr">
        <is>
          <t>Sunday finish</t>
        </is>
      </c>
      <c r="R4" s="5" t="inlineStr">
        <is>
          <t>Total hours</t>
        </is>
      </c>
      <c r="S4" s="5" t="inlineStr">
        <is>
          <t>Total cost (£)</t>
        </is>
      </c>
    </row>
    <row r="5">
      <c r="A5" s="3" t="n"/>
      <c r="B5" s="3" t="n"/>
      <c r="C5" s="6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7" t="n"/>
      <c r="O5" s="7" t="n"/>
      <c r="P5" s="7" t="n"/>
      <c r="Q5" s="7" t="n"/>
      <c r="R5" s="6">
        <f>ROUND(IF(COUNT(D5,E5)=2,MOD(E5-D5,1)*24,0)+IF(COUNT(F5,G5)=2,MOD(G5-F5,1)*24,0)+IF(COUNT(H5,I5)=2,MOD(I5-H5,1)*24,0)+IF(COUNT(J5,K5)=2,MOD(K5-J5,1)*24,0)+IF(COUNT(L5,M5)=2,MOD(M5-L5,1)*24,0)+IF(COUNT(N5,O5)=2,MOD(O5-N5,1)*24,0)+IF(COUNT(P5,Q5)=2,MOD(Q5-P5,1)*24,0),2)</f>
        <v/>
      </c>
      <c r="S5" s="8">
        <f>ROUND(R5*C5,2)</f>
        <v/>
      </c>
    </row>
    <row r="6">
      <c r="A6" s="3" t="n"/>
      <c r="B6" s="3" t="n"/>
      <c r="C6" s="6" t="n"/>
      <c r="D6" s="7" t="n"/>
      <c r="E6" s="7" t="n"/>
      <c r="F6" s="7" t="n"/>
      <c r="G6" s="7" t="n"/>
      <c r="H6" s="7" t="n"/>
      <c r="I6" s="7" t="n"/>
      <c r="J6" s="7" t="n"/>
      <c r="K6" s="7" t="n"/>
      <c r="L6" s="7" t="n"/>
      <c r="M6" s="7" t="n"/>
      <c r="N6" s="7" t="n"/>
      <c r="O6" s="7" t="n"/>
      <c r="P6" s="7" t="n"/>
      <c r="Q6" s="7" t="n"/>
      <c r="R6" s="6">
        <f>ROUND(IF(COUNT(D6,E6)=2,MOD(E6-D6,1)*24,0)+IF(COUNT(F6,G6)=2,MOD(G6-F6,1)*24,0)+IF(COUNT(H6,I6)=2,MOD(I6-H6,1)*24,0)+IF(COUNT(J6,K6)=2,MOD(K6-J6,1)*24,0)+IF(COUNT(L6,M6)=2,MOD(M6-L6,1)*24,0)+IF(COUNT(N6,O6)=2,MOD(O6-N6,1)*24,0)+IF(COUNT(P6,Q6)=2,MOD(Q6-P6,1)*24,0),2)</f>
        <v/>
      </c>
      <c r="S6" s="8">
        <f>ROUND(R6*C6,2)</f>
        <v/>
      </c>
    </row>
    <row r="7">
      <c r="A7" s="3" t="n"/>
      <c r="B7" s="3" t="n"/>
      <c r="C7" s="6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7" t="n"/>
      <c r="O7" s="7" t="n"/>
      <c r="P7" s="7" t="n"/>
      <c r="Q7" s="7" t="n"/>
      <c r="R7" s="6">
        <f>ROUND(IF(COUNT(D7,E7)=2,MOD(E7-D7,1)*24,0)+IF(COUNT(F7,G7)=2,MOD(G7-F7,1)*24,0)+IF(COUNT(H7,I7)=2,MOD(I7-H7,1)*24,0)+IF(COUNT(J7,K7)=2,MOD(K7-J7,1)*24,0)+IF(COUNT(L7,M7)=2,MOD(M7-L7,1)*24,0)+IF(COUNT(N7,O7)=2,MOD(O7-N7,1)*24,0)+IF(COUNT(P7,Q7)=2,MOD(Q7-P7,1)*24,0),2)</f>
        <v/>
      </c>
      <c r="S7" s="8">
        <f>ROUND(R7*C7,2)</f>
        <v/>
      </c>
    </row>
    <row r="8">
      <c r="A8" s="3" t="n"/>
      <c r="B8" s="3" t="n"/>
      <c r="C8" s="6" t="n"/>
      <c r="D8" s="7" t="n"/>
      <c r="E8" s="7" t="n"/>
      <c r="F8" s="7" t="n"/>
      <c r="G8" s="7" t="n"/>
      <c r="H8" s="7" t="n"/>
      <c r="I8" s="7" t="n"/>
      <c r="J8" s="7" t="n"/>
      <c r="K8" s="7" t="n"/>
      <c r="L8" s="7" t="n"/>
      <c r="M8" s="7" t="n"/>
      <c r="N8" s="7" t="n"/>
      <c r="O8" s="7" t="n"/>
      <c r="P8" s="7" t="n"/>
      <c r="Q8" s="7" t="n"/>
      <c r="R8" s="6">
        <f>ROUND(IF(COUNT(D8,E8)=2,MOD(E8-D8,1)*24,0)+IF(COUNT(F8,G8)=2,MOD(G8-F8,1)*24,0)+IF(COUNT(H8,I8)=2,MOD(I8-H8,1)*24,0)+IF(COUNT(J8,K8)=2,MOD(K8-J8,1)*24,0)+IF(COUNT(L8,M8)=2,MOD(M8-L8,1)*24,0)+IF(COUNT(N8,O8)=2,MOD(O8-N8,1)*24,0)+IF(COUNT(P8,Q8)=2,MOD(Q8-P8,1)*24,0),2)</f>
        <v/>
      </c>
      <c r="S8" s="8">
        <f>ROUND(R8*C8,2)</f>
        <v/>
      </c>
    </row>
    <row r="9">
      <c r="A9" s="3" t="n"/>
      <c r="B9" s="3" t="n"/>
      <c r="C9" s="6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  <c r="N9" s="7" t="n"/>
      <c r="O9" s="7" t="n"/>
      <c r="P9" s="7" t="n"/>
      <c r="Q9" s="7" t="n"/>
      <c r="R9" s="6">
        <f>ROUND(IF(COUNT(D9,E9)=2,MOD(E9-D9,1)*24,0)+IF(COUNT(F9,G9)=2,MOD(G9-F9,1)*24,0)+IF(COUNT(H9,I9)=2,MOD(I9-H9,1)*24,0)+IF(COUNT(J9,K9)=2,MOD(K9-J9,1)*24,0)+IF(COUNT(L9,M9)=2,MOD(M9-L9,1)*24,0)+IF(COUNT(N9,O9)=2,MOD(O9-N9,1)*24,0)+IF(COUNT(P9,Q9)=2,MOD(Q9-P9,1)*24,0),2)</f>
        <v/>
      </c>
      <c r="S9" s="8">
        <f>ROUND(R9*C9,2)</f>
        <v/>
      </c>
    </row>
    <row r="10">
      <c r="A10" s="3" t="n"/>
      <c r="B10" s="3" t="n"/>
      <c r="C10" s="6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7" t="n"/>
      <c r="O10" s="7" t="n"/>
      <c r="P10" s="7" t="n"/>
      <c r="Q10" s="7" t="n"/>
      <c r="R10" s="6">
        <f>ROUND(IF(COUNT(D10,E10)=2,MOD(E10-D10,1)*24,0)+IF(COUNT(F10,G10)=2,MOD(G10-F10,1)*24,0)+IF(COUNT(H10,I10)=2,MOD(I10-H10,1)*24,0)+IF(COUNT(J10,K10)=2,MOD(K10-J10,1)*24,0)+IF(COUNT(L10,M10)=2,MOD(M10-L10,1)*24,0)+IF(COUNT(N10,O10)=2,MOD(O10-N10,1)*24,0)+IF(COUNT(P10,Q10)=2,MOD(Q10-P10,1)*24,0),2)</f>
        <v/>
      </c>
      <c r="S10" s="8">
        <f>ROUND(R10*C10,2)</f>
        <v/>
      </c>
    </row>
    <row r="11">
      <c r="A11" s="3" t="n"/>
      <c r="B11" s="3" t="n"/>
      <c r="C11" s="6" t="n"/>
      <c r="D11" s="7" t="n"/>
      <c r="E11" s="7" t="n"/>
      <c r="F11" s="7" t="n"/>
      <c r="G11" s="7" t="n"/>
      <c r="H11" s="7" t="n"/>
      <c r="I11" s="7" t="n"/>
      <c r="J11" s="7" t="n"/>
      <c r="K11" s="7" t="n"/>
      <c r="L11" s="7" t="n"/>
      <c r="M11" s="7" t="n"/>
      <c r="N11" s="7" t="n"/>
      <c r="O11" s="7" t="n"/>
      <c r="P11" s="7" t="n"/>
      <c r="Q11" s="7" t="n"/>
      <c r="R11" s="6">
        <f>ROUND(IF(COUNT(D11,E11)=2,MOD(E11-D11,1)*24,0)+IF(COUNT(F11,G11)=2,MOD(G11-F11,1)*24,0)+IF(COUNT(H11,I11)=2,MOD(I11-H11,1)*24,0)+IF(COUNT(J11,K11)=2,MOD(K11-J11,1)*24,0)+IF(COUNT(L11,M11)=2,MOD(M11-L11,1)*24,0)+IF(COUNT(N11,O11)=2,MOD(O11-N11,1)*24,0)+IF(COUNT(P11,Q11)=2,MOD(Q11-P11,1)*24,0),2)</f>
        <v/>
      </c>
      <c r="S11" s="8">
        <f>ROUND(R11*C11,2)</f>
        <v/>
      </c>
    </row>
    <row r="12">
      <c r="A12" s="3" t="n"/>
      <c r="B12" s="3" t="n"/>
      <c r="C12" s="6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  <c r="N12" s="7" t="n"/>
      <c r="O12" s="7" t="n"/>
      <c r="P12" s="7" t="n"/>
      <c r="Q12" s="7" t="n"/>
      <c r="R12" s="6">
        <f>ROUND(IF(COUNT(D12,E12)=2,MOD(E12-D12,1)*24,0)+IF(COUNT(F12,G12)=2,MOD(G12-F12,1)*24,0)+IF(COUNT(H12,I12)=2,MOD(I12-H12,1)*24,0)+IF(COUNT(J12,K12)=2,MOD(K12-J12,1)*24,0)+IF(COUNT(L12,M12)=2,MOD(M12-L12,1)*24,0)+IF(COUNT(N12,O12)=2,MOD(O12-N12,1)*24,0)+IF(COUNT(P12,Q12)=2,MOD(Q12-P12,1)*24,0),2)</f>
        <v/>
      </c>
      <c r="S12" s="8">
        <f>ROUND(R12*C12,2)</f>
        <v/>
      </c>
    </row>
    <row r="13">
      <c r="A13" s="3" t="n"/>
      <c r="B13" s="3" t="n"/>
      <c r="C13" s="6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7" t="n"/>
      <c r="O13" s="7" t="n"/>
      <c r="P13" s="7" t="n"/>
      <c r="Q13" s="7" t="n"/>
      <c r="R13" s="6">
        <f>ROUND(IF(COUNT(D13,E13)=2,MOD(E13-D13,1)*24,0)+IF(COUNT(F13,G13)=2,MOD(G13-F13,1)*24,0)+IF(COUNT(H13,I13)=2,MOD(I13-H13,1)*24,0)+IF(COUNT(J13,K13)=2,MOD(K13-J13,1)*24,0)+IF(COUNT(L13,M13)=2,MOD(M13-L13,1)*24,0)+IF(COUNT(N13,O13)=2,MOD(O13-N13,1)*24,0)+IF(COUNT(P13,Q13)=2,MOD(Q13-P13,1)*24,0),2)</f>
        <v/>
      </c>
      <c r="S13" s="8">
        <f>ROUND(R13*C13,2)</f>
        <v/>
      </c>
    </row>
    <row r="14">
      <c r="A14" s="3" t="n"/>
      <c r="B14" s="3" t="n"/>
      <c r="C14" s="6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  <c r="M14" s="7" t="n"/>
      <c r="N14" s="7" t="n"/>
      <c r="O14" s="7" t="n"/>
      <c r="P14" s="7" t="n"/>
      <c r="Q14" s="7" t="n"/>
      <c r="R14" s="6">
        <f>ROUND(IF(COUNT(D14,E14)=2,MOD(E14-D14,1)*24,0)+IF(COUNT(F14,G14)=2,MOD(G14-F14,1)*24,0)+IF(COUNT(H14,I14)=2,MOD(I14-H14,1)*24,0)+IF(COUNT(J14,K14)=2,MOD(K14-J14,1)*24,0)+IF(COUNT(L14,M14)=2,MOD(M14-L14,1)*24,0)+IF(COUNT(N14,O14)=2,MOD(O14-N14,1)*24,0)+IF(COUNT(P14,Q14)=2,MOD(Q14-P14,1)*24,0),2)</f>
        <v/>
      </c>
      <c r="S14" s="8">
        <f>ROUND(R14*C14,2)</f>
        <v/>
      </c>
    </row>
    <row r="15">
      <c r="A15" s="3" t="n"/>
      <c r="B15" s="3" t="n"/>
      <c r="C15" s="6" t="n"/>
      <c r="D15" s="7" t="n"/>
      <c r="E15" s="7" t="n"/>
      <c r="F15" s="7" t="n"/>
      <c r="G15" s="7" t="n"/>
      <c r="H15" s="7" t="n"/>
      <c r="I15" s="7" t="n"/>
      <c r="J15" s="7" t="n"/>
      <c r="K15" s="7" t="n"/>
      <c r="L15" s="7" t="n"/>
      <c r="M15" s="7" t="n"/>
      <c r="N15" s="7" t="n"/>
      <c r="O15" s="7" t="n"/>
      <c r="P15" s="7" t="n"/>
      <c r="Q15" s="7" t="n"/>
      <c r="R15" s="6">
        <f>ROUND(IF(COUNT(D15,E15)=2,MOD(E15-D15,1)*24,0)+IF(COUNT(F15,G15)=2,MOD(G15-F15,1)*24,0)+IF(COUNT(H15,I15)=2,MOD(I15-H15,1)*24,0)+IF(COUNT(J15,K15)=2,MOD(K15-J15,1)*24,0)+IF(COUNT(L15,M15)=2,MOD(M15-L15,1)*24,0)+IF(COUNT(N15,O15)=2,MOD(O15-N15,1)*24,0)+IF(COUNT(P15,Q15)=2,MOD(Q15-P15,1)*24,0),2)</f>
        <v/>
      </c>
      <c r="S15" s="8">
        <f>ROUND(R15*C15,2)</f>
        <v/>
      </c>
    </row>
    <row r="16">
      <c r="A16" s="3" t="n"/>
      <c r="B16" s="3" t="n"/>
      <c r="C16" s="6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7" t="n"/>
      <c r="O16" s="7" t="n"/>
      <c r="P16" s="7" t="n"/>
      <c r="Q16" s="7" t="n"/>
      <c r="R16" s="6">
        <f>ROUND(IF(COUNT(D16,E16)=2,MOD(E16-D16,1)*24,0)+IF(COUNT(F16,G16)=2,MOD(G16-F16,1)*24,0)+IF(COUNT(H16,I16)=2,MOD(I16-H16,1)*24,0)+IF(COUNT(J16,K16)=2,MOD(K16-J16,1)*24,0)+IF(COUNT(L16,M16)=2,MOD(M16-L16,1)*24,0)+IF(COUNT(N16,O16)=2,MOD(O16-N16,1)*24,0)+IF(COUNT(P16,Q16)=2,MOD(Q16-P16,1)*24,0),2)</f>
        <v/>
      </c>
      <c r="S16" s="8">
        <f>ROUND(R16*C16,2)</f>
        <v/>
      </c>
    </row>
    <row r="17">
      <c r="A17" s="3" t="n"/>
      <c r="B17" s="3" t="n"/>
      <c r="C17" s="6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7" t="n"/>
      <c r="O17" s="7" t="n"/>
      <c r="P17" s="7" t="n"/>
      <c r="Q17" s="7" t="n"/>
      <c r="R17" s="6">
        <f>ROUND(IF(COUNT(D17,E17)=2,MOD(E17-D17,1)*24,0)+IF(COUNT(F17,G17)=2,MOD(G17-F17,1)*24,0)+IF(COUNT(H17,I17)=2,MOD(I17-H17,1)*24,0)+IF(COUNT(J17,K17)=2,MOD(K17-J17,1)*24,0)+IF(COUNT(L17,M17)=2,MOD(M17-L17,1)*24,0)+IF(COUNT(N17,O17)=2,MOD(O17-N17,1)*24,0)+IF(COUNT(P17,Q17)=2,MOD(Q17-P17,1)*24,0),2)</f>
        <v/>
      </c>
      <c r="S17" s="8">
        <f>ROUND(R17*C17,2)</f>
        <v/>
      </c>
    </row>
    <row r="18">
      <c r="A18" s="3" t="n"/>
      <c r="B18" s="3" t="n"/>
      <c r="C18" s="6" t="n"/>
      <c r="D18" s="7" t="n"/>
      <c r="E18" s="7" t="n"/>
      <c r="F18" s="7" t="n"/>
      <c r="G18" s="7" t="n"/>
      <c r="H18" s="7" t="n"/>
      <c r="I18" s="7" t="n"/>
      <c r="J18" s="7" t="n"/>
      <c r="K18" s="7" t="n"/>
      <c r="L18" s="7" t="n"/>
      <c r="M18" s="7" t="n"/>
      <c r="N18" s="7" t="n"/>
      <c r="O18" s="7" t="n"/>
      <c r="P18" s="7" t="n"/>
      <c r="Q18" s="7" t="n"/>
      <c r="R18" s="6">
        <f>ROUND(IF(COUNT(D18,E18)=2,MOD(E18-D18,1)*24,0)+IF(COUNT(F18,G18)=2,MOD(G18-F18,1)*24,0)+IF(COUNT(H18,I18)=2,MOD(I18-H18,1)*24,0)+IF(COUNT(J18,K18)=2,MOD(K18-J18,1)*24,0)+IF(COUNT(L18,M18)=2,MOD(M18-L18,1)*24,0)+IF(COUNT(N18,O18)=2,MOD(O18-N18,1)*24,0)+IF(COUNT(P18,Q18)=2,MOD(Q18-P18,1)*24,0),2)</f>
        <v/>
      </c>
      <c r="S18" s="8">
        <f>ROUND(R18*C18,2)</f>
        <v/>
      </c>
    </row>
    <row r="19">
      <c r="A19" s="3" t="n"/>
      <c r="B19" s="3" t="n"/>
      <c r="C19" s="6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7" t="n"/>
      <c r="O19" s="7" t="n"/>
      <c r="P19" s="7" t="n"/>
      <c r="Q19" s="7" t="n"/>
      <c r="R19" s="6">
        <f>ROUND(IF(COUNT(D19,E19)=2,MOD(E19-D19,1)*24,0)+IF(COUNT(F19,G19)=2,MOD(G19-F19,1)*24,0)+IF(COUNT(H19,I19)=2,MOD(I19-H19,1)*24,0)+IF(COUNT(J19,K19)=2,MOD(K19-J19,1)*24,0)+IF(COUNT(L19,M19)=2,MOD(M19-L19,1)*24,0)+IF(COUNT(N19,O19)=2,MOD(O19-N19,1)*24,0)+IF(COUNT(P19,Q19)=2,MOD(Q19-P19,1)*24,0),2)</f>
        <v/>
      </c>
      <c r="S19" s="8">
        <f>ROUND(R19*C19,2)</f>
        <v/>
      </c>
    </row>
    <row r="20">
      <c r="A20" s="3" t="n"/>
      <c r="B20" s="3" t="n"/>
      <c r="C20" s="6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  <c r="M20" s="7" t="n"/>
      <c r="N20" s="7" t="n"/>
      <c r="O20" s="7" t="n"/>
      <c r="P20" s="7" t="n"/>
      <c r="Q20" s="7" t="n"/>
      <c r="R20" s="6">
        <f>ROUND(IF(COUNT(D20,E20)=2,MOD(E20-D20,1)*24,0)+IF(COUNT(F20,G20)=2,MOD(G20-F20,1)*24,0)+IF(COUNT(H20,I20)=2,MOD(I20-H20,1)*24,0)+IF(COUNT(J20,K20)=2,MOD(K20-J20,1)*24,0)+IF(COUNT(L20,M20)=2,MOD(M20-L20,1)*24,0)+IF(COUNT(N20,O20)=2,MOD(O20-N20,1)*24,0)+IF(COUNT(P20,Q20)=2,MOD(Q20-P20,1)*24,0),2)</f>
        <v/>
      </c>
      <c r="S20" s="8">
        <f>ROUND(R20*C20,2)</f>
        <v/>
      </c>
    </row>
    <row r="21">
      <c r="A21" s="3" t="n"/>
      <c r="B21" s="3" t="n"/>
      <c r="C21" s="6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7" t="n"/>
      <c r="O21" s="7" t="n"/>
      <c r="P21" s="7" t="n"/>
      <c r="Q21" s="7" t="n"/>
      <c r="R21" s="6">
        <f>ROUND(IF(COUNT(D21,E21)=2,MOD(E21-D21,1)*24,0)+IF(COUNT(F21,G21)=2,MOD(G21-F21,1)*24,0)+IF(COUNT(H21,I21)=2,MOD(I21-H21,1)*24,0)+IF(COUNT(J21,K21)=2,MOD(K21-J21,1)*24,0)+IF(COUNT(L21,M21)=2,MOD(M21-L21,1)*24,0)+IF(COUNT(N21,O21)=2,MOD(O21-N21,1)*24,0)+IF(COUNT(P21,Q21)=2,MOD(Q21-P21,1)*24,0),2)</f>
        <v/>
      </c>
      <c r="S21" s="8">
        <f>ROUND(R21*C21,2)</f>
        <v/>
      </c>
    </row>
    <row r="22">
      <c r="A22" s="3" t="n"/>
      <c r="B22" s="3" t="n"/>
      <c r="C22" s="6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  <c r="M22" s="7" t="n"/>
      <c r="N22" s="7" t="n"/>
      <c r="O22" s="7" t="n"/>
      <c r="P22" s="7" t="n"/>
      <c r="Q22" s="7" t="n"/>
      <c r="R22" s="6">
        <f>ROUND(IF(COUNT(D22,E22)=2,MOD(E22-D22,1)*24,0)+IF(COUNT(F22,G22)=2,MOD(G22-F22,1)*24,0)+IF(COUNT(H22,I22)=2,MOD(I22-H22,1)*24,0)+IF(COUNT(J22,K22)=2,MOD(K22-J22,1)*24,0)+IF(COUNT(L22,M22)=2,MOD(M22-L22,1)*24,0)+IF(COUNT(N22,O22)=2,MOD(O22-N22,1)*24,0)+IF(COUNT(P22,Q22)=2,MOD(Q22-P22,1)*24,0),2)</f>
        <v/>
      </c>
      <c r="S22" s="8">
        <f>ROUND(R22*C22,2)</f>
        <v/>
      </c>
    </row>
    <row r="23">
      <c r="A23" s="3" t="n"/>
      <c r="B23" s="3" t="n"/>
      <c r="C23" s="6" t="n"/>
      <c r="D23" s="7" t="n"/>
      <c r="E23" s="7" t="n"/>
      <c r="F23" s="7" t="n"/>
      <c r="G23" s="7" t="n"/>
      <c r="H23" s="7" t="n"/>
      <c r="I23" s="7" t="n"/>
      <c r="J23" s="7" t="n"/>
      <c r="K23" s="7" t="n"/>
      <c r="L23" s="7" t="n"/>
      <c r="M23" s="7" t="n"/>
      <c r="N23" s="7" t="n"/>
      <c r="O23" s="7" t="n"/>
      <c r="P23" s="7" t="n"/>
      <c r="Q23" s="7" t="n"/>
      <c r="R23" s="6">
        <f>ROUND(IF(COUNT(D23,E23)=2,MOD(E23-D23,1)*24,0)+IF(COUNT(F23,G23)=2,MOD(G23-F23,1)*24,0)+IF(COUNT(H23,I23)=2,MOD(I23-H23,1)*24,0)+IF(COUNT(J23,K23)=2,MOD(K23-J23,1)*24,0)+IF(COUNT(L23,M23)=2,MOD(M23-L23,1)*24,0)+IF(COUNT(N23,O23)=2,MOD(O23-N23,1)*24,0)+IF(COUNT(P23,Q23)=2,MOD(Q23-P23,1)*24,0),2)</f>
        <v/>
      </c>
      <c r="S23" s="8">
        <f>ROUND(R23*C23,2)</f>
        <v/>
      </c>
    </row>
    <row r="24">
      <c r="A24" s="3" t="n"/>
      <c r="B24" s="3" t="n"/>
      <c r="C24" s="6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7" t="n"/>
      <c r="O24" s="7" t="n"/>
      <c r="P24" s="7" t="n"/>
      <c r="Q24" s="7" t="n"/>
      <c r="R24" s="6">
        <f>ROUND(IF(COUNT(D24,E24)=2,MOD(E24-D24,1)*24,0)+IF(COUNT(F24,G24)=2,MOD(G24-F24,1)*24,0)+IF(COUNT(H24,I24)=2,MOD(I24-H24,1)*24,0)+IF(COUNT(J24,K24)=2,MOD(K24-J24,1)*24,0)+IF(COUNT(L24,M24)=2,MOD(M24-L24,1)*24,0)+IF(COUNT(N24,O24)=2,MOD(O24-N24,1)*24,0)+IF(COUNT(P24,Q24)=2,MOD(Q24-P24,1)*24,0),2)</f>
        <v/>
      </c>
      <c r="S24" s="8">
        <f>ROUND(R24*C24,2)</f>
        <v/>
      </c>
    </row>
    <row r="25">
      <c r="A25" s="3" t="n"/>
      <c r="B25" s="3" t="n"/>
      <c r="C25" s="6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7" t="n"/>
      <c r="O25" s="7" t="n"/>
      <c r="P25" s="7" t="n"/>
      <c r="Q25" s="7" t="n"/>
      <c r="R25" s="6">
        <f>ROUND(IF(COUNT(D25,E25)=2,MOD(E25-D25,1)*24,0)+IF(COUNT(F25,G25)=2,MOD(G25-F25,1)*24,0)+IF(COUNT(H25,I25)=2,MOD(I25-H25,1)*24,0)+IF(COUNT(J25,K25)=2,MOD(K25-J25,1)*24,0)+IF(COUNT(L25,M25)=2,MOD(M25-L25,1)*24,0)+IF(COUNT(N25,O25)=2,MOD(O25-N25,1)*24,0)+IF(COUNT(P25,Q25)=2,MOD(Q25-P25,1)*24,0),2)</f>
        <v/>
      </c>
      <c r="S25" s="8">
        <f>ROUND(R25*C25,2)</f>
        <v/>
      </c>
    </row>
    <row r="26">
      <c r="A26" s="3" t="n"/>
      <c r="B26" s="3" t="n"/>
      <c r="C26" s="6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7" t="n"/>
      <c r="O26" s="7" t="n"/>
      <c r="P26" s="7" t="n"/>
      <c r="Q26" s="7" t="n"/>
      <c r="R26" s="6">
        <f>ROUND(IF(COUNT(D26,E26)=2,MOD(E26-D26,1)*24,0)+IF(COUNT(F26,G26)=2,MOD(G26-F26,1)*24,0)+IF(COUNT(H26,I26)=2,MOD(I26-H26,1)*24,0)+IF(COUNT(J26,K26)=2,MOD(K26-J26,1)*24,0)+IF(COUNT(L26,M26)=2,MOD(M26-L26,1)*24,0)+IF(COUNT(N26,O26)=2,MOD(O26-N26,1)*24,0)+IF(COUNT(P26,Q26)=2,MOD(Q26-P26,1)*24,0),2)</f>
        <v/>
      </c>
      <c r="S26" s="8">
        <f>ROUND(R26*C26,2)</f>
        <v/>
      </c>
    </row>
    <row r="27">
      <c r="A27" s="3" t="n"/>
      <c r="B27" s="3" t="n"/>
      <c r="C27" s="6" t="n"/>
      <c r="D27" s="7" t="n"/>
      <c r="E27" s="7" t="n"/>
      <c r="F27" s="7" t="n"/>
      <c r="G27" s="7" t="n"/>
      <c r="H27" s="7" t="n"/>
      <c r="I27" s="7" t="n"/>
      <c r="J27" s="7" t="n"/>
      <c r="K27" s="7" t="n"/>
      <c r="L27" s="7" t="n"/>
      <c r="M27" s="7" t="n"/>
      <c r="N27" s="7" t="n"/>
      <c r="O27" s="7" t="n"/>
      <c r="P27" s="7" t="n"/>
      <c r="Q27" s="7" t="n"/>
      <c r="R27" s="6">
        <f>ROUND(IF(COUNT(D27,E27)=2,MOD(E27-D27,1)*24,0)+IF(COUNT(F27,G27)=2,MOD(G27-F27,1)*24,0)+IF(COUNT(H27,I27)=2,MOD(I27-H27,1)*24,0)+IF(COUNT(J27,K27)=2,MOD(K27-J27,1)*24,0)+IF(COUNT(L27,M27)=2,MOD(M27-L27,1)*24,0)+IF(COUNT(N27,O27)=2,MOD(O27-N27,1)*24,0)+IF(COUNT(P27,Q27)=2,MOD(Q27-P27,1)*24,0),2)</f>
        <v/>
      </c>
      <c r="S27" s="8">
        <f>ROUND(R27*C27,2)</f>
        <v/>
      </c>
    </row>
    <row r="28">
      <c r="A28" s="3" t="n"/>
      <c r="B28" s="3" t="n"/>
      <c r="C28" s="6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7" t="n"/>
      <c r="O28" s="7" t="n"/>
      <c r="P28" s="7" t="n"/>
      <c r="Q28" s="7" t="n"/>
      <c r="R28" s="6">
        <f>ROUND(IF(COUNT(D28,E28)=2,MOD(E28-D28,1)*24,0)+IF(COUNT(F28,G28)=2,MOD(G28-F28,1)*24,0)+IF(COUNT(H28,I28)=2,MOD(I28-H28,1)*24,0)+IF(COUNT(J28,K28)=2,MOD(K28-J28,1)*24,0)+IF(COUNT(L28,M28)=2,MOD(M28-L28,1)*24,0)+IF(COUNT(N28,O28)=2,MOD(O28-N28,1)*24,0)+IF(COUNT(P28,Q28)=2,MOD(Q28-P28,1)*24,0),2)</f>
        <v/>
      </c>
      <c r="S28" s="8">
        <f>ROUND(R28*C28,2)</f>
        <v/>
      </c>
    </row>
    <row r="29">
      <c r="A29" s="3" t="n"/>
      <c r="B29" s="3" t="n"/>
      <c r="C29" s="6" t="n"/>
      <c r="D29" s="7" t="n"/>
      <c r="E29" s="7" t="n"/>
      <c r="F29" s="7" t="n"/>
      <c r="G29" s="7" t="n"/>
      <c r="H29" s="7" t="n"/>
      <c r="I29" s="7" t="n"/>
      <c r="J29" s="7" t="n"/>
      <c r="K29" s="7" t="n"/>
      <c r="L29" s="7" t="n"/>
      <c r="M29" s="7" t="n"/>
      <c r="N29" s="7" t="n"/>
      <c r="O29" s="7" t="n"/>
      <c r="P29" s="7" t="n"/>
      <c r="Q29" s="7" t="n"/>
      <c r="R29" s="6">
        <f>ROUND(IF(COUNT(D29,E29)=2,MOD(E29-D29,1)*24,0)+IF(COUNT(F29,G29)=2,MOD(G29-F29,1)*24,0)+IF(COUNT(H29,I29)=2,MOD(I29-H29,1)*24,0)+IF(COUNT(J29,K29)=2,MOD(K29-J29,1)*24,0)+IF(COUNT(L29,M29)=2,MOD(M29-L29,1)*24,0)+IF(COUNT(N29,O29)=2,MOD(O29-N29,1)*24,0)+IF(COUNT(P29,Q29)=2,MOD(Q29-P29,1)*24,0),2)</f>
        <v/>
      </c>
      <c r="S29" s="8">
        <f>ROUND(R29*C29,2)</f>
        <v/>
      </c>
    </row>
    <row r="30">
      <c r="A30" s="9" t="inlineStr">
        <is>
          <t>Weekly total</t>
        </is>
      </c>
      <c r="B30" s="10" t="n"/>
      <c r="C30" s="10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 t="n"/>
      <c r="Q30" s="10" t="n"/>
      <c r="R30" s="11">
        <f>ROUND(SUM(R5:R29),2)</f>
        <v/>
      </c>
      <c r="S30" s="12">
        <f>ROUND(SUM(S5:S29),2)</f>
        <v/>
      </c>
    </row>
  </sheetData>
  <dataValidations count="1">
    <dataValidation sqref="B5:B29" showDropDown="0" showInputMessage="0" showErrorMessage="0" allowBlank="1" type="list">
      <formula1>"Chef,Sous chef,Kitchen porter,Waiter,Bar,Host,Manager,Cleaner"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8" customWidth="1" min="2" max="2"/>
    <col width="12" customWidth="1" min="3" max="3"/>
  </cols>
  <sheetData>
    <row r="1">
      <c r="A1" s="13" t="inlineStr">
        <is>
          <t>People on shift per day</t>
        </is>
      </c>
    </row>
    <row r="2">
      <c r="A2" s="4" t="inlineStr">
        <is>
          <t>Counts anyone with both a start and a finish entered on the rota.</t>
        </is>
      </c>
    </row>
    <row r="4">
      <c r="A4" s="5" t="inlineStr">
        <is>
          <t>Day</t>
        </is>
      </c>
      <c r="B4" s="5" t="inlineStr">
        <is>
          <t>People on shift</t>
        </is>
      </c>
      <c r="C4" s="5" t="inlineStr">
        <is>
          <t>Hours</t>
        </is>
      </c>
    </row>
    <row r="5">
      <c r="A5" s="3" t="inlineStr">
        <is>
          <t>Monday</t>
        </is>
      </c>
      <c r="B5" s="3">
        <f>SUMPRODUCT(('Weekly rota'!D5:D29&lt;&gt;"")*('Weekly rota'!E5:E29&lt;&gt;""))</f>
        <v/>
      </c>
      <c r="C5" s="6">
        <f>ROUND(SUMPRODUCT(('Weekly rota'!D5:D29&lt;&gt;"")*('Weekly rota'!E5:E29&lt;&gt;"")*MOD('Weekly rota'!E5:E29-'Weekly rota'!D5:D29,1))*24,2)</f>
        <v/>
      </c>
    </row>
    <row r="6">
      <c r="A6" s="3" t="inlineStr">
        <is>
          <t>Tuesday</t>
        </is>
      </c>
      <c r="B6" s="3">
        <f>SUMPRODUCT(('Weekly rota'!F5:F29&lt;&gt;"")*('Weekly rota'!G5:G29&lt;&gt;""))</f>
        <v/>
      </c>
      <c r="C6" s="6">
        <f>ROUND(SUMPRODUCT(('Weekly rota'!F5:F29&lt;&gt;"")*('Weekly rota'!G5:G29&lt;&gt;"")*MOD('Weekly rota'!G5:G29-'Weekly rota'!F5:F29,1))*24,2)</f>
        <v/>
      </c>
    </row>
    <row r="7">
      <c r="A7" s="3" t="inlineStr">
        <is>
          <t>Wednesday</t>
        </is>
      </c>
      <c r="B7" s="3">
        <f>SUMPRODUCT(('Weekly rota'!H5:H29&lt;&gt;"")*('Weekly rota'!I5:I29&lt;&gt;""))</f>
        <v/>
      </c>
      <c r="C7" s="6">
        <f>ROUND(SUMPRODUCT(('Weekly rota'!H5:H29&lt;&gt;"")*('Weekly rota'!I5:I29&lt;&gt;"")*MOD('Weekly rota'!I5:I29-'Weekly rota'!H5:H29,1))*24,2)</f>
        <v/>
      </c>
    </row>
    <row r="8">
      <c r="A8" s="3" t="inlineStr">
        <is>
          <t>Thursday</t>
        </is>
      </c>
      <c r="B8" s="3">
        <f>SUMPRODUCT(('Weekly rota'!J5:J29&lt;&gt;"")*('Weekly rota'!K5:K29&lt;&gt;""))</f>
        <v/>
      </c>
      <c r="C8" s="6">
        <f>ROUND(SUMPRODUCT(('Weekly rota'!J5:J29&lt;&gt;"")*('Weekly rota'!K5:K29&lt;&gt;"")*MOD('Weekly rota'!K5:K29-'Weekly rota'!J5:J29,1))*24,2)</f>
        <v/>
      </c>
    </row>
    <row r="9">
      <c r="A9" s="3" t="inlineStr">
        <is>
          <t>Friday</t>
        </is>
      </c>
      <c r="B9" s="3">
        <f>SUMPRODUCT(('Weekly rota'!L5:L29&lt;&gt;"")*('Weekly rota'!M5:M29&lt;&gt;""))</f>
        <v/>
      </c>
      <c r="C9" s="6">
        <f>ROUND(SUMPRODUCT(('Weekly rota'!L5:L29&lt;&gt;"")*('Weekly rota'!M5:M29&lt;&gt;"")*MOD('Weekly rota'!M5:M29-'Weekly rota'!L5:L29,1))*24,2)</f>
        <v/>
      </c>
    </row>
    <row r="10">
      <c r="A10" s="3" t="inlineStr">
        <is>
          <t>Saturday</t>
        </is>
      </c>
      <c r="B10" s="3">
        <f>SUMPRODUCT(('Weekly rota'!N5:N29&lt;&gt;"")*('Weekly rota'!O5:O29&lt;&gt;""))</f>
        <v/>
      </c>
      <c r="C10" s="6">
        <f>ROUND(SUMPRODUCT(('Weekly rota'!N5:N29&lt;&gt;"")*('Weekly rota'!O5:O29&lt;&gt;"")*MOD('Weekly rota'!O5:O29-'Weekly rota'!N5:N29,1))*24,2)</f>
        <v/>
      </c>
    </row>
    <row r="11">
      <c r="A11" s="3" t="inlineStr">
        <is>
          <t>Sunday</t>
        </is>
      </c>
      <c r="B11" s="3">
        <f>SUMPRODUCT(('Weekly rota'!P5:P29&lt;&gt;"")*('Weekly rota'!Q5:Q29&lt;&gt;""))</f>
        <v/>
      </c>
      <c r="C11" s="6">
        <f>ROUND(SUMPRODUCT(('Weekly rota'!P5:P29&lt;&gt;"")*('Weekly rota'!Q5:Q29&lt;&gt;"")*MOD('Weekly rota'!Q5:Q29-'Weekly rota'!P5:P29,1))*24,2)</f>
        <v/>
      </c>
    </row>
    <row r="12">
      <c r="A12" s="9" t="inlineStr">
        <is>
          <t>Total</t>
        </is>
      </c>
      <c r="B12" s="9">
        <f>SUM(B5:B11)</f>
        <v/>
      </c>
      <c r="C12" s="11">
        <f>ROUND(SUM(C5:C11),2)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8"/>
  <sheetViews>
    <sheetView showGridLines="0"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13" t="inlineStr">
        <is>
          <t>How to use this rota</t>
        </is>
      </c>
    </row>
    <row r="2"/>
    <row r="3">
      <c r="A3" t="inlineStr">
        <is>
          <t>1. Put the week commencing date in B2 of the Weekly rota sheet.</t>
        </is>
      </c>
    </row>
    <row r="4">
      <c r="A4" t="inlineStr">
        <is>
          <t>2. Add one row per person. Pick a role from the dropdown in column B.</t>
        </is>
      </c>
    </row>
    <row r="5">
      <c r="A5" t="inlineStr">
        <is>
          <t>3. Put their hourly rate in column C. Leave it blank if you do not want cost totals.</t>
        </is>
      </c>
    </row>
    <row r="6">
      <c r="A6" t="inlineStr">
        <is>
          <t>4. Enter start and finish times as 24h values, for example 17:00 and 23:30.</t>
        </is>
      </c>
    </row>
    <row r="7">
      <c r="A7" t="inlineStr">
        <is>
          <t>5. Total hours and total cost fill in on their own, and the weekly total is at the bottom.</t>
        </is>
      </c>
    </row>
    <row r="8"/>
    <row r="9">
      <c r="A9" t="inlineStr">
        <is>
          <t>Shifts that run past midnight are handled: a finish of 01:00 after a start of 18:00</t>
        </is>
      </c>
    </row>
    <row r="10">
      <c r="A10" t="inlineStr">
        <is>
          <t>counts as seven hours, not minus seventeen.</t>
        </is>
      </c>
    </row>
    <row r="11"/>
    <row r="12">
      <c r="A12" t="inlineStr">
        <is>
          <t>Unpaid breaks are not deducted automatically. If you deduct breaks, either enter the</t>
        </is>
      </c>
    </row>
    <row r="13">
      <c r="A13" t="inlineStr">
        <is>
          <t>paid hours directly or add a break column of your own.</t>
        </is>
      </c>
    </row>
    <row r="14"/>
    <row r="15">
      <c r="A15" t="inlineStr">
        <is>
          <t>This is a planning sheet, not a payroll or working-time compliance record. Check your</t>
        </is>
      </c>
    </row>
    <row r="16">
      <c r="A16" t="inlineStr">
        <is>
          <t>own obligations on rest breaks, young workers and record keeping.</t>
        </is>
      </c>
    </row>
    <row r="17"/>
    <row r="18">
      <c r="A18" t="inlineStr">
        <is>
          <t>Made by IT Nest - itnest.agency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2026-08-07T09:57:26Z</dcterms:created>
  <dcterms:modified xsi:type="dcterms:W3CDTF">2026-08-07T09:57:49Z</dcterms:modified>
</cp:coreProperties>
</file>